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le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<sst xmlns="http://schemas.openxmlformats.org/spreadsheetml/2006/main" count="45" uniqueCount="45">
  <si>
    <t xml:space="preserve">Délai acquisition d’une caméra numérique</t>
  </si>
  <si>
    <t xml:space="preserve">Feuille Calculs</t>
  </si>
  <si>
    <t xml:space="preserve">Durée Exposition</t>
  </si>
  <si>
    <t xml:space="preserve">FrameNo</t>
  </si>
  <si>
    <t xml:space="preserve">Time (UT)</t>
  </si>
  <si>
    <t xml:space="preserve">Signal  (1)</t>
  </si>
  <si>
    <t xml:space="preserve">BackGround (1)</t>
  </si>
  <si>
    <t xml:space="preserve">SmB (1)</t>
  </si>
  <si>
    <t xml:space="preserve">PPS</t>
  </si>
  <si>
    <t xml:space="preserve">[23:49:17.909]</t>
  </si>
  <si>
    <t xml:space="preserve">Durée PPS</t>
  </si>
  <si>
    <t xml:space="preserve">[23:49:17.948]</t>
  </si>
  <si>
    <t xml:space="preserve">[23:49:17.989]</t>
  </si>
  <si>
    <t xml:space="preserve">Flux Total</t>
  </si>
  <si>
    <t xml:space="preserve">[23:49:18.029]</t>
  </si>
  <si>
    <t xml:space="preserve">PPS1</t>
  </si>
  <si>
    <t xml:space="preserve">Flux 1</t>
  </si>
  <si>
    <t xml:space="preserve">[23:49:18.069]</t>
  </si>
  <si>
    <t xml:space="preserve">PPS2</t>
  </si>
  <si>
    <t xml:space="preserve">[23:49:18.109]</t>
  </si>
  <si>
    <t xml:space="preserve">PPS3</t>
  </si>
  <si>
    <t xml:space="preserve">Flux Unitaire (par ms)</t>
  </si>
  <si>
    <t xml:space="preserve">[23:49:18.149]</t>
  </si>
  <si>
    <t xml:space="preserve">Durée PPS1</t>
  </si>
  <si>
    <t xml:space="preserve">Flux 1 / Flux Unitaire</t>
  </si>
  <si>
    <t xml:space="preserve">[23:49:18.189]</t>
  </si>
  <si>
    <t xml:space="preserve">[23:49:18.229]</t>
  </si>
  <si>
    <t xml:space="preserve">Time (UT) PPS1</t>
  </si>
  <si>
    <t xml:space="preserve">Time (UT) PPS1   HH</t>
  </si>
  <si>
    <t xml:space="preserve">partie heure</t>
  </si>
  <si>
    <t xml:space="preserve">Time (UT) PPS1   MM</t>
  </si>
  <si>
    <t xml:space="preserve">partie minute</t>
  </si>
  <si>
    <t xml:space="preserve">Time (UT) = horodatage milieu d’image par Tangra</t>
  </si>
  <si>
    <t xml:space="preserve">Time (UT) PPS1   SS</t>
  </si>
  <si>
    <t xml:space="preserve">partie seconde</t>
  </si>
  <si>
    <t xml:space="preserve">Time (UT) PPS1 (en secondes)</t>
  </si>
  <si>
    <t xml:space="preserve">Conversion en secondes  de Time (UT) PPS1 </t>
  </si>
  <si>
    <t xml:space="preserve">T_END (en secondes)</t>
  </si>
  <si>
    <t xml:space="preserve">Time (UT) PPS1 + Exposition /2</t>
  </si>
  <si>
    <t xml:space="preserve">T_PPS</t>
  </si>
  <si>
    <t xml:space="preserve">Partie entière T_END</t>
  </si>
  <si>
    <t xml:space="preserve">T_fin PPS</t>
  </si>
  <si>
    <t xml:space="preserve">T_PPS + Durée PPS1</t>
  </si>
  <si>
    <t xml:space="preserve">Délai acquisition (ms)</t>
  </si>
  <si>
    <t xml:space="preserve">T_END - T_fin PPS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</si>
</sst>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[$-40C]#,###"/>
    <numFmt numFmtId="166" formatCode="#,##0"/>
    <numFmt numFmtId="167" formatCode="0.0"/>
    <numFmt numFmtId="168" formatCode="#,##0.000"/>
    <numFmt numFmtId="169" formatCode="0.000"/>
    <numFmt numFmtId="170" formatCode="[$-40C]#,##0.0000000"/>
  </numFmts>
  <fonts count="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"/>
      <family val="2"/>
      <charset val="1"/>
    </font>
    <font>
      <sz val="14"/>
      <name val="Arial"/>
      <family val="2"/>
      <charset val="1"/>
    </font>
    <font>
      <sz val="12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2"/>
      <color rgb="FFC9211E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E0FFFF"/>
        <bgColor rgb="FFCCFFFF"/>
      </patternFill>
    </fill>
    <fill>
      <patternFill patternType="solid">
        <fgColor rgb="FFDCDCDC"/>
        <bgColor rgb="FFC0C0C0"/>
      </patternFill>
    </fill>
    <fill>
      <patternFill patternType="solid">
        <fgColor rgb="FFFFFACD"/>
        <bgColor rgb="FFFFFFFF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6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6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7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6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6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6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8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0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ACD"/>
      <rgbColor rgb="FFE0FFFF"/>
      <rgbColor rgb="FF660066"/>
      <rgbColor rgb="FFFF8080"/>
      <rgbColor rgb="FF0066CC"/>
      <rgbColor rgb="FFDCDCD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7" activeCellId="0" sqref="J17"/>
    </sheetView>
  </sheetViews>
  <sheetFormatPr defaultColWidth="11.55078125" defaultRowHeight="12.8" zeroHeight="false" outlineLevelRow="0" outlineLevelCol="0"/>
  <cols>
    <col collapsed="false" customWidth="true" hidden="false" outlineLevel="0" max="1" min="1" style="0" width="10.77"/>
    <col collapsed="false" customWidth="true" hidden="false" outlineLevel="0" max="2" min="2" style="0" width="14.45"/>
    <col collapsed="false" customWidth="true" hidden="false" outlineLevel="0" max="3" min="3" style="0" width="12.71"/>
    <col collapsed="false" customWidth="true" hidden="false" outlineLevel="0" max="4" min="4" style="0" width="20.41"/>
    <col collapsed="false" customWidth="true" hidden="false" outlineLevel="0" max="5" min="5" style="0" width="9.91"/>
    <col collapsed="false" customWidth="true" hidden="false" outlineLevel="0" max="6" min="6" style="0" width="7.53"/>
    <col collapsed="false" customWidth="true" hidden="false" outlineLevel="0" max="7" min="7" style="0" width="8.87"/>
    <col collapsed="false" customWidth="true" hidden="false" outlineLevel="0" max="8" min="8" style="0" width="33.08"/>
    <col collapsed="false" customWidth="true" hidden="false" outlineLevel="0" max="9" min="9" style="0" width="14.45"/>
    <col collapsed="false" customWidth="true" hidden="false" outlineLevel="0" max="10" min="10" style="0" width="45.26"/>
  </cols>
  <sheetData>
    <row r="1" customFormat="false" ht="17.35" hidden="false" customHeight="false" outlineLevel="0" collapsed="false">
      <c r="A1" s="1" t="s">
        <v>0</v>
      </c>
    </row>
    <row r="2" customFormat="false" ht="17.35" hidden="false" customHeight="false" outlineLevel="0" collapsed="false">
      <c r="A2" s="2" t="s">
        <v>1</v>
      </c>
    </row>
    <row r="3" customFormat="false" ht="15" hidden="false" customHeight="false" outlineLevel="0" collapsed="false">
      <c r="A3" s="3"/>
      <c r="B3" s="3"/>
      <c r="C3" s="3"/>
      <c r="D3" s="3"/>
      <c r="E3" s="3"/>
      <c r="F3" s="3"/>
      <c r="G3" s="3"/>
      <c r="H3" s="3" t="s">
        <v>2</v>
      </c>
      <c r="I3" s="4" t="n">
        <v>40</v>
      </c>
      <c r="J3" s="3"/>
    </row>
    <row r="4" customFormat="false" ht="15" hidden="false" customHeight="false" outlineLevel="0" collapsed="false">
      <c r="A4" s="5" t="s">
        <v>3</v>
      </c>
      <c r="B4" s="6" t="s">
        <v>4</v>
      </c>
      <c r="C4" s="7" t="s">
        <v>5</v>
      </c>
      <c r="D4" s="7" t="s">
        <v>6</v>
      </c>
      <c r="E4" s="7" t="s">
        <v>7</v>
      </c>
      <c r="F4" s="6" t="s">
        <v>8</v>
      </c>
      <c r="G4" s="3"/>
      <c r="H4" s="3"/>
      <c r="I4" s="3"/>
      <c r="J4" s="3"/>
    </row>
    <row r="5" customFormat="false" ht="15" hidden="false" customHeight="false" outlineLevel="0" collapsed="false">
      <c r="A5" s="8" t="n">
        <v>24</v>
      </c>
      <c r="B5" s="8" t="s">
        <v>9</v>
      </c>
      <c r="C5" s="9" t="n">
        <v>2956</v>
      </c>
      <c r="D5" s="9" t="n">
        <v>3070</v>
      </c>
      <c r="E5" s="9" t="n">
        <f aca="false">C5-D5</f>
        <v>-114</v>
      </c>
      <c r="F5" s="3"/>
      <c r="G5" s="3"/>
      <c r="H5" s="3" t="s">
        <v>10</v>
      </c>
      <c r="I5" s="10" t="n">
        <v>100</v>
      </c>
      <c r="J5" s="3"/>
    </row>
    <row r="6" customFormat="false" ht="15" hidden="false" customHeight="false" outlineLevel="0" collapsed="false">
      <c r="A6" s="8" t="n">
        <v>25</v>
      </c>
      <c r="B6" s="8" t="s">
        <v>11</v>
      </c>
      <c r="C6" s="9" t="n">
        <v>2914</v>
      </c>
      <c r="D6" s="9" t="n">
        <v>2877</v>
      </c>
      <c r="E6" s="9" t="n">
        <f aca="false">C6-D6</f>
        <v>37</v>
      </c>
      <c r="F6" s="3"/>
      <c r="G6" s="3"/>
      <c r="H6" s="3"/>
      <c r="I6" s="3"/>
      <c r="J6" s="3"/>
    </row>
    <row r="7" customFormat="false" ht="15" hidden="false" customHeight="false" outlineLevel="0" collapsed="false">
      <c r="A7" s="8" t="n">
        <v>26</v>
      </c>
      <c r="B7" s="8" t="s">
        <v>12</v>
      </c>
      <c r="C7" s="9" t="n">
        <v>2938</v>
      </c>
      <c r="D7" s="9" t="n">
        <v>2971</v>
      </c>
      <c r="E7" s="9" t="n">
        <f aca="false">C7-D7</f>
        <v>-33</v>
      </c>
      <c r="G7" s="3"/>
      <c r="H7" s="3" t="s">
        <v>13</v>
      </c>
      <c r="I7" s="11" t="n">
        <f aca="false">SUM(E8:E10)</f>
        <v>99337</v>
      </c>
      <c r="J7" s="3"/>
    </row>
    <row r="8" customFormat="false" ht="15" hidden="false" customHeight="false" outlineLevel="0" collapsed="false">
      <c r="A8" s="12" t="n">
        <v>27</v>
      </c>
      <c r="B8" s="12" t="s">
        <v>14</v>
      </c>
      <c r="C8" s="13" t="n">
        <v>29714</v>
      </c>
      <c r="D8" s="13" t="n">
        <v>2994</v>
      </c>
      <c r="E8" s="14" t="n">
        <f aca="false">C8-D8</f>
        <v>26720</v>
      </c>
      <c r="F8" s="8" t="s">
        <v>15</v>
      </c>
      <c r="G8" s="3"/>
      <c r="H8" s="3" t="s">
        <v>16</v>
      </c>
      <c r="I8" s="11" t="n">
        <f aca="false">E8</f>
        <v>26720</v>
      </c>
      <c r="J8" s="3"/>
    </row>
    <row r="9" customFormat="false" ht="15" hidden="false" customHeight="false" outlineLevel="0" collapsed="false">
      <c r="A9" s="12" t="n">
        <v>28</v>
      </c>
      <c r="B9" s="12" t="s">
        <v>17</v>
      </c>
      <c r="C9" s="13" t="n">
        <v>43203</v>
      </c>
      <c r="D9" s="13" t="n">
        <v>3092</v>
      </c>
      <c r="E9" s="14" t="n">
        <f aca="false">C9-D9</f>
        <v>40111</v>
      </c>
      <c r="F9" s="8" t="s">
        <v>18</v>
      </c>
      <c r="G9" s="3"/>
      <c r="H9" s="3"/>
      <c r="I9" s="3"/>
      <c r="J9" s="3"/>
    </row>
    <row r="10" customFormat="false" ht="15" hidden="false" customHeight="false" outlineLevel="0" collapsed="false">
      <c r="A10" s="12" t="n">
        <v>29</v>
      </c>
      <c r="B10" s="12" t="s">
        <v>19</v>
      </c>
      <c r="C10" s="13" t="n">
        <v>35560</v>
      </c>
      <c r="D10" s="13" t="n">
        <v>3054</v>
      </c>
      <c r="E10" s="14" t="n">
        <f aca="false">C10-D10</f>
        <v>32506</v>
      </c>
      <c r="F10" s="8" t="s">
        <v>20</v>
      </c>
      <c r="G10" s="3"/>
      <c r="H10" s="3" t="s">
        <v>21</v>
      </c>
      <c r="I10" s="11" t="n">
        <f aca="false">I7/I5</f>
        <v>993.37</v>
      </c>
      <c r="J10" s="3"/>
    </row>
    <row r="11" customFormat="false" ht="15" hidden="false" customHeight="false" outlineLevel="0" collapsed="false">
      <c r="A11" s="8" t="n">
        <v>30</v>
      </c>
      <c r="B11" s="8" t="s">
        <v>22</v>
      </c>
      <c r="C11" s="9" t="n">
        <v>3091</v>
      </c>
      <c r="D11" s="9" t="n">
        <v>3049</v>
      </c>
      <c r="E11" s="9" t="n">
        <f aca="false">C11-D11</f>
        <v>42</v>
      </c>
      <c r="F11" s="3"/>
      <c r="G11" s="3"/>
      <c r="H11" s="3" t="s">
        <v>23</v>
      </c>
      <c r="I11" s="15" t="n">
        <f aca="false">I8/I10</f>
        <v>26.8983359674643</v>
      </c>
      <c r="J11" s="3" t="s">
        <v>24</v>
      </c>
    </row>
    <row r="12" customFormat="false" ht="15" hidden="false" customHeight="false" outlineLevel="0" collapsed="false">
      <c r="A12" s="8" t="n">
        <v>31</v>
      </c>
      <c r="B12" s="8" t="s">
        <v>25</v>
      </c>
      <c r="C12" s="9" t="n">
        <v>2993</v>
      </c>
      <c r="D12" s="9" t="n">
        <v>3130</v>
      </c>
      <c r="E12" s="9" t="n">
        <f aca="false">C12-D12</f>
        <v>-137</v>
      </c>
      <c r="F12" s="3"/>
      <c r="G12" s="3"/>
      <c r="H12" s="3"/>
      <c r="I12" s="3"/>
      <c r="J12" s="3"/>
    </row>
    <row r="13" customFormat="false" ht="15" hidden="false" customHeight="false" outlineLevel="0" collapsed="false">
      <c r="A13" s="8" t="n">
        <v>32</v>
      </c>
      <c r="B13" s="8" t="s">
        <v>26</v>
      </c>
      <c r="C13" s="9" t="n">
        <v>3077</v>
      </c>
      <c r="D13" s="9" t="n">
        <v>2936</v>
      </c>
      <c r="E13" s="9" t="n">
        <f aca="false">C13-D13</f>
        <v>141</v>
      </c>
      <c r="F13" s="3"/>
      <c r="G13" s="3"/>
      <c r="H13" s="3" t="s">
        <v>27</v>
      </c>
      <c r="I13" s="10" t="str">
        <f aca="false">B8</f>
        <v>[23:49:18.029]</v>
      </c>
      <c r="J13" s="3"/>
    </row>
    <row r="14" customFormat="false" ht="15" hidden="false" customHeight="false" outlineLevel="0" collapsed="false">
      <c r="A14" s="3"/>
      <c r="F14" s="3"/>
      <c r="G14" s="3"/>
      <c r="H14" s="3" t="s">
        <v>28</v>
      </c>
      <c r="I14" s="4" t="n">
        <v>23</v>
      </c>
      <c r="J14" s="3" t="s">
        <v>29</v>
      </c>
    </row>
    <row r="15" customFormat="false" ht="15" hidden="false" customHeight="false" outlineLevel="0" collapsed="false">
      <c r="A15" s="3"/>
      <c r="F15" s="3"/>
      <c r="G15" s="3"/>
      <c r="H15" s="3" t="s">
        <v>30</v>
      </c>
      <c r="I15" s="4" t="n">
        <v>49</v>
      </c>
      <c r="J15" s="3" t="s">
        <v>31</v>
      </c>
    </row>
    <row r="16" customFormat="false" ht="15" hidden="false" customHeight="false" outlineLevel="0" collapsed="false">
      <c r="A16" s="3"/>
      <c r="B16" s="3" t="s">
        <v>32</v>
      </c>
      <c r="F16" s="3"/>
      <c r="G16" s="3"/>
      <c r="H16" s="3" t="s">
        <v>33</v>
      </c>
      <c r="I16" s="4" t="n">
        <v>18.029</v>
      </c>
      <c r="J16" s="3" t="s">
        <v>34</v>
      </c>
    </row>
    <row r="17" customFormat="false" ht="15" hidden="false" customHeight="false" outlineLevel="0" collapsed="false">
      <c r="A17" s="3"/>
      <c r="F17" s="3"/>
      <c r="G17" s="3"/>
      <c r="H17" s="3"/>
      <c r="I17" s="3"/>
      <c r="J17" s="3"/>
    </row>
    <row r="18" customFormat="false" ht="15" hidden="false" customHeight="false" outlineLevel="0" collapsed="false">
      <c r="A18" s="3"/>
      <c r="F18" s="3"/>
      <c r="G18" s="3"/>
      <c r="H18" s="3" t="s">
        <v>35</v>
      </c>
      <c r="I18" s="16" t="n">
        <f aca="false">I14*3600+I15*60+I16</f>
        <v>85758.029</v>
      </c>
      <c r="J18" s="3" t="s">
        <v>36</v>
      </c>
    </row>
    <row r="19" customFormat="false" ht="15" hidden="false" customHeight="false" outlineLevel="0" collapsed="false">
      <c r="A19" s="3"/>
      <c r="F19" s="3"/>
      <c r="G19" s="3"/>
      <c r="H19" s="3"/>
      <c r="I19" s="3"/>
      <c r="J19" s="3"/>
    </row>
    <row r="20" customFormat="false" ht="15" hidden="false" customHeight="false" outlineLevel="0" collapsed="false">
      <c r="A20" s="3"/>
      <c r="F20" s="3"/>
      <c r="G20" s="3"/>
      <c r="H20" s="3" t="s">
        <v>37</v>
      </c>
      <c r="I20" s="16" t="n">
        <f aca="false">I18+I3/(2*1000)</f>
        <v>85758.049</v>
      </c>
      <c r="J20" s="3" t="s">
        <v>38</v>
      </c>
    </row>
    <row r="21" customFormat="false" ht="15" hidden="false" customHeight="false" outlineLevel="0" collapsed="false">
      <c r="A21" s="3"/>
      <c r="F21" s="3"/>
      <c r="G21" s="3"/>
      <c r="H21" s="3"/>
      <c r="I21" s="3"/>
      <c r="J21" s="3"/>
    </row>
    <row r="22" customFormat="false" ht="15" hidden="false" customHeight="false" outlineLevel="0" collapsed="false">
      <c r="A22" s="3"/>
      <c r="F22" s="3"/>
      <c r="G22" s="3"/>
      <c r="H22" s="3" t="s">
        <v>39</v>
      </c>
      <c r="I22" s="17" t="n">
        <f aca="false">INT(I20)</f>
        <v>85758</v>
      </c>
      <c r="J22" s="3" t="s">
        <v>40</v>
      </c>
    </row>
    <row r="23" customFormat="false" ht="15" hidden="false" customHeight="false" outlineLevel="0" collapsed="false">
      <c r="A23" s="3"/>
      <c r="B23" s="3"/>
      <c r="C23" s="3"/>
      <c r="D23" s="3"/>
      <c r="E23" s="3"/>
      <c r="F23" s="3"/>
      <c r="G23" s="3"/>
      <c r="H23" s="3"/>
      <c r="I23" s="18"/>
      <c r="J23" s="3"/>
    </row>
    <row r="24" customFormat="false" ht="15" hidden="false" customHeight="false" outlineLevel="0" collapsed="false">
      <c r="A24" s="3"/>
      <c r="B24" s="3"/>
      <c r="C24" s="3"/>
      <c r="D24" s="3"/>
      <c r="E24" s="3"/>
      <c r="F24" s="3"/>
      <c r="G24" s="3"/>
      <c r="H24" s="3" t="s">
        <v>41</v>
      </c>
      <c r="I24" s="17" t="n">
        <f aca="false">I22+I11/1000</f>
        <v>85758.026898336</v>
      </c>
      <c r="J24" s="3" t="s">
        <v>42</v>
      </c>
    </row>
    <row r="25" customFormat="false" ht="15" hidden="false" customHeight="false" outlineLevel="0" collapsed="false">
      <c r="A25" s="3"/>
      <c r="B25" s="3"/>
      <c r="C25" s="3"/>
      <c r="D25" s="3"/>
      <c r="E25" s="3"/>
      <c r="F25" s="3"/>
      <c r="G25" s="3"/>
      <c r="H25" s="3"/>
      <c r="I25" s="18"/>
      <c r="J25" s="3"/>
    </row>
    <row r="26" customFormat="false" ht="15" hidden="false" customHeight="false" outlineLevel="0" collapsed="false">
      <c r="A26" s="3"/>
      <c r="B26" s="3"/>
      <c r="C26" s="3"/>
      <c r="D26" s="3"/>
      <c r="E26" s="3"/>
      <c r="F26" s="3"/>
      <c r="G26" s="3"/>
      <c r="H26" s="19" t="s">
        <v>43</v>
      </c>
      <c r="I26" s="20" t="n">
        <f aca="false">(I20-I24)*1000</f>
        <v>22.1016640280141</v>
      </c>
      <c r="J26" s="3" t="s">
        <v>44</v>
      </c>
    </row>
    <row r="27" customFormat="false" ht="15" hidden="false" customHeight="false" outlineLevel="0" collapsed="false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customFormat="false" ht="12.8" hidden="false" customHeight="false" outlineLevel="0" collapsed="false">
      <c r="B28" s="21"/>
    </row>
    <row r="29" customFormat="false" ht="12.8" hidden="false" customHeight="false" outlineLevel="0" collapsed="false">
      <c r="B29" s="21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61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2022-06-02T15:11:05Z</dcterms:created>
  <dc:creator/>
  <dc:description/>
  <dc:language>fr-FR</dc:language>
  <cp:lastModifiedBy/>
  <dcterms:modified xsi:type="dcterms:W3CDTF">2022-09-15T14:45:07Z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